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C8949EC7-D289-40F0-8F23-939F09A01EE4}" xr6:coauthVersionLast="47" xr6:coauthVersionMax="47" xr10:uidLastSave="{00000000-0000-0000-0000-000000000000}"/>
  <bookViews>
    <workbookView xWindow="-108" yWindow="-108" windowWidth="23256" windowHeight="12456" xr2:uid="{DA5681D2-A9A1-49C7-A2B2-0392260138BE}"/>
  </bookViews>
  <sheets>
    <sheet name="Mẫu 0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2" l="1"/>
  <c r="M32" i="2"/>
  <c r="Q32" i="2"/>
  <c r="P32" i="2"/>
  <c r="O32" i="2"/>
  <c r="N32" i="2"/>
  <c r="L32" i="2"/>
  <c r="K32" i="2"/>
  <c r="J32" i="2"/>
  <c r="I32" i="2"/>
  <c r="H32" i="2"/>
  <c r="G32" i="2"/>
  <c r="F32" i="2"/>
  <c r="E32" i="2"/>
  <c r="D32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</calcChain>
</file>

<file path=xl/sharedStrings.xml><?xml version="1.0" encoding="utf-8"?>
<sst xmlns="http://schemas.openxmlformats.org/spreadsheetml/2006/main" count="49" uniqueCount="47">
  <si>
    <t>Tình hình việc làm</t>
  </si>
  <si>
    <t>Có việc làm</t>
  </si>
  <si>
    <t>Chưa có việc</t>
  </si>
  <si>
    <t>Khu vực làm việc</t>
  </si>
  <si>
    <t xml:space="preserve">Liên quan đến chuyên ngành đào tạo </t>
  </si>
  <si>
    <t>Không liên quan</t>
  </si>
  <si>
    <t>Nhà nước</t>
  </si>
  <si>
    <t>Tư nhân</t>
  </si>
  <si>
    <t>Có yếu tố nước ngoài</t>
  </si>
  <si>
    <t>Mã ngành</t>
  </si>
  <si>
    <t>Bảo hiểm</t>
  </si>
  <si>
    <t>Bất động sản</t>
  </si>
  <si>
    <t>Kế toán</t>
  </si>
  <si>
    <t xml:space="preserve">Khoa học máy tính </t>
  </si>
  <si>
    <t>Kinh doanh quốc tế</t>
  </si>
  <si>
    <t>Kinh doanh thương mại</t>
  </si>
  <si>
    <t>Kinh tế</t>
  </si>
  <si>
    <t>Kinh tế Đầu tư</t>
  </si>
  <si>
    <t>Kinh tế nông nghiệp</t>
  </si>
  <si>
    <t>Kinh tế quốc tế</t>
  </si>
  <si>
    <t>Kinh tế tài nguyên</t>
  </si>
  <si>
    <t>Luật</t>
  </si>
  <si>
    <t>Marketing</t>
  </si>
  <si>
    <t>Quản trị khách sạn</t>
  </si>
  <si>
    <t>Quản trị kinh doanh</t>
  </si>
  <si>
    <t>Quản trị nhân lực</t>
  </si>
  <si>
    <t>Tài chính – Ngân hàng</t>
  </si>
  <si>
    <t>Thống kê kinh tế</t>
  </si>
  <si>
    <t>Toán kinh tế</t>
  </si>
  <si>
    <t>Ngôn ngữ Anh</t>
  </si>
  <si>
    <t>Nữ</t>
  </si>
  <si>
    <t>MẪU SỐ 1</t>
  </si>
  <si>
    <t>BỘ GIÁO DỤC VÀ ĐÀO TẠO</t>
  </si>
  <si>
    <t>TRƯỜNG ĐẠI HỌC KINH TẾ QUỐC DÂN</t>
  </si>
  <si>
    <t>TT</t>
  </si>
  <si>
    <t>Ngành đào tạo</t>
  </si>
  <si>
    <t>Số SVTN</t>
  </si>
  <si>
    <t>Số SV phản hồi</t>
  </si>
  <si>
    <t>Tỷ lệ SV có việc làm/tổng số sinh viên phản hồi (%)</t>
  </si>
  <si>
    <t>Tiếp tục học</t>
  </si>
  <si>
    <t>Tổng số</t>
  </si>
  <si>
    <t>Đúng chuyên ngành đào tạo</t>
  </si>
  <si>
    <t>Tự tạo việc làm</t>
  </si>
  <si>
    <t>Quản trị DVDL&amp;LH</t>
  </si>
  <si>
    <t>Tổng</t>
  </si>
  <si>
    <t>BÁO CÁO TÌNH HÌNH VIỆC LÀM SINH VIÊN TỐT NGHIỆP 2021</t>
  </si>
  <si>
    <t>HTTT Quản lý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</si>
</sst>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3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1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/>
    <xf numFmtId="2" fontId="3" fillId="2" borderId="1" xfId="0" applyNumberFormat="1" applyFont="1" applyFill="1" applyBorder="1"/>
    <xf numFmtId="0" fontId="5" fillId="0" borderId="1" xfId="0" applyFont="1" applyBorder="1"/>
    <xf numFmtId="0" fontId="5" fillId="0" borderId="11" xfId="0" applyFont="1" applyBorder="1" applyAlignment="1">
      <alignment horizontal="left" vertical="center"/>
    </xf>
    <xf numFmtId="2" fontId="5" fillId="4" borderId="1" xfId="0" applyNumberFormat="1" applyFont="1" applyFill="1" applyBorder="1"/>
    <xf numFmtId="0" fontId="0" fillId="0" borderId="0" xfId="0" applyAlignment="1">
      <alignment vertical="center"/>
    </xf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/>
    <xf numFmtId="0" fontId="3" fillId="0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4">
    <cellStyle name="Good" xfId="2" builtinId="26"/>
    <cellStyle name="Normal" xfId="0" builtinId="0"/>
    <cellStyle name="Normal 2" xfId="1" xr:uid="{F96907BD-C46A-4339-8C1A-88D3315D80B7}"/>
    <cellStyle name="Normal 5" xfId="3" xr:uid="{DE2C1834-9818-44E8-A1E5-D448861345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F5C2A-465B-48D1-B5F2-586F9CFAD6B0}">
  <dimension ref="A1:Q32"/>
  <sheetViews>
    <sheetView tabSelected="1" view="pageLayout" topLeftCell="A16" zoomScaleNormal="100" workbookViewId="0">
      <selection activeCell="M32" sqref="M32"/>
    </sheetView>
  </sheetViews>
  <sheetFormatPr defaultRowHeight="14.4" x14ac:dyDescent="0.3"/>
  <cols>
    <col min="2" max="2" width="12.6640625" customWidth="1"/>
    <col min="3" max="3" width="25.109375" customWidth="1"/>
    <col min="13" max="13" width="10.5546875" customWidth="1"/>
    <col min="14" max="14" width="9.109375" customWidth="1"/>
  </cols>
  <sheetData>
    <row r="1" spans="1:17" ht="17.399999999999999" x14ac:dyDescent="0.3">
      <c r="A1" s="1"/>
      <c r="B1" s="2" t="s">
        <v>31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8" x14ac:dyDescent="0.3">
      <c r="A2" s="1"/>
      <c r="B2" s="1"/>
      <c r="C2" s="3"/>
      <c r="D2" s="4" t="s">
        <v>32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8" x14ac:dyDescent="0.3">
      <c r="A3" s="5"/>
      <c r="B3" s="5"/>
      <c r="C3" s="6"/>
      <c r="D3" s="7" t="s">
        <v>33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6.8" x14ac:dyDescent="0.3">
      <c r="A4" s="5"/>
      <c r="B4" s="5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20.399999999999999" x14ac:dyDescent="0.3">
      <c r="A5" s="28" t="s">
        <v>45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6.8" x14ac:dyDescent="0.3">
      <c r="A6" s="1"/>
      <c r="B6" s="1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6.5" customHeight="1" x14ac:dyDescent="0.3">
      <c r="A7" s="29" t="s">
        <v>34</v>
      </c>
      <c r="B7" s="30" t="s">
        <v>9</v>
      </c>
      <c r="C7" s="30" t="s">
        <v>35</v>
      </c>
      <c r="D7" s="33" t="s">
        <v>36</v>
      </c>
      <c r="E7" s="34"/>
      <c r="F7" s="33" t="s">
        <v>37</v>
      </c>
      <c r="G7" s="34"/>
      <c r="H7" s="37" t="s">
        <v>0</v>
      </c>
      <c r="I7" s="38"/>
      <c r="J7" s="38"/>
      <c r="K7" s="38"/>
      <c r="L7" s="39"/>
      <c r="M7" s="40" t="s">
        <v>38</v>
      </c>
      <c r="N7" s="29" t="s">
        <v>3</v>
      </c>
      <c r="O7" s="29"/>
      <c r="P7" s="29"/>
      <c r="Q7" s="29"/>
    </row>
    <row r="8" spans="1:17" s="16" customFormat="1" ht="48" customHeight="1" x14ac:dyDescent="0.3">
      <c r="A8" s="29"/>
      <c r="B8" s="31"/>
      <c r="C8" s="31"/>
      <c r="D8" s="35"/>
      <c r="E8" s="36"/>
      <c r="F8" s="35"/>
      <c r="G8" s="36"/>
      <c r="H8" s="41" t="s">
        <v>1</v>
      </c>
      <c r="I8" s="42"/>
      <c r="J8" s="43"/>
      <c r="K8" s="30" t="s">
        <v>39</v>
      </c>
      <c r="L8" s="26" t="s">
        <v>2</v>
      </c>
      <c r="M8" s="40"/>
      <c r="N8" s="29"/>
      <c r="O8" s="29"/>
      <c r="P8" s="29"/>
      <c r="Q8" s="29"/>
    </row>
    <row r="9" spans="1:17" ht="82.5" customHeight="1" x14ac:dyDescent="0.3">
      <c r="A9" s="29"/>
      <c r="B9" s="32"/>
      <c r="C9" s="32"/>
      <c r="D9" s="8" t="s">
        <v>40</v>
      </c>
      <c r="E9" s="9" t="s">
        <v>30</v>
      </c>
      <c r="F9" s="8" t="s">
        <v>40</v>
      </c>
      <c r="G9" s="9" t="s">
        <v>30</v>
      </c>
      <c r="H9" s="8" t="s">
        <v>41</v>
      </c>
      <c r="I9" s="8" t="s">
        <v>4</v>
      </c>
      <c r="J9" s="8" t="s">
        <v>5</v>
      </c>
      <c r="K9" s="32"/>
      <c r="L9" s="27"/>
      <c r="M9" s="40"/>
      <c r="N9" s="8" t="s">
        <v>6</v>
      </c>
      <c r="O9" s="8" t="s">
        <v>7</v>
      </c>
      <c r="P9" s="8" t="s">
        <v>42</v>
      </c>
      <c r="Q9" s="8" t="s">
        <v>8</v>
      </c>
    </row>
    <row r="10" spans="1:17" ht="16.8" x14ac:dyDescent="0.3">
      <c r="A10" s="10">
        <v>1</v>
      </c>
      <c r="B10" s="22">
        <v>7340204</v>
      </c>
      <c r="C10" s="23" t="s">
        <v>10</v>
      </c>
      <c r="D10" s="19">
        <v>113</v>
      </c>
      <c r="E10" s="19">
        <v>86</v>
      </c>
      <c r="F10" s="19">
        <v>97</v>
      </c>
      <c r="G10" s="19">
        <v>75</v>
      </c>
      <c r="H10" s="19">
        <v>44</v>
      </c>
      <c r="I10" s="19">
        <v>18</v>
      </c>
      <c r="J10" s="19">
        <v>25</v>
      </c>
      <c r="K10" s="19">
        <v>3</v>
      </c>
      <c r="L10" s="19">
        <v>7</v>
      </c>
      <c r="M10" s="12">
        <f>SUM(H10:K10)/F10*100</f>
        <v>92.783505154639172</v>
      </c>
      <c r="N10" s="11">
        <v>3</v>
      </c>
      <c r="O10" s="11">
        <v>70</v>
      </c>
      <c r="P10" s="19">
        <v>1</v>
      </c>
      <c r="Q10" s="19">
        <v>13</v>
      </c>
    </row>
    <row r="11" spans="1:17" ht="16.8" x14ac:dyDescent="0.3">
      <c r="A11" s="10">
        <v>2</v>
      </c>
      <c r="B11" s="22">
        <v>7340116</v>
      </c>
      <c r="C11" s="23" t="s">
        <v>11</v>
      </c>
      <c r="D11" s="19">
        <v>88</v>
      </c>
      <c r="E11" s="19">
        <v>43</v>
      </c>
      <c r="F11" s="19">
        <v>68</v>
      </c>
      <c r="G11" s="19">
        <v>36</v>
      </c>
      <c r="H11" s="19">
        <v>30</v>
      </c>
      <c r="I11" s="19">
        <v>14</v>
      </c>
      <c r="J11" s="19">
        <v>17</v>
      </c>
      <c r="K11" s="19">
        <v>2</v>
      </c>
      <c r="L11" s="19">
        <v>5</v>
      </c>
      <c r="M11" s="12">
        <f t="shared" ref="M11:M31" si="0">SUM(H11:K11)/F11*100</f>
        <v>92.64705882352942</v>
      </c>
      <c r="N11" s="11">
        <v>0</v>
      </c>
      <c r="O11" s="11">
        <v>54</v>
      </c>
      <c r="P11" s="19">
        <v>4</v>
      </c>
      <c r="Q11" s="19">
        <v>3</v>
      </c>
    </row>
    <row r="12" spans="1:17" ht="16.8" x14ac:dyDescent="0.3">
      <c r="A12" s="10">
        <v>3</v>
      </c>
      <c r="B12" s="22">
        <v>7340405</v>
      </c>
      <c r="C12" s="23" t="s">
        <v>46</v>
      </c>
      <c r="D12" s="19">
        <v>121</v>
      </c>
      <c r="E12" s="19">
        <v>66</v>
      </c>
      <c r="F12" s="19">
        <v>98</v>
      </c>
      <c r="G12" s="19">
        <v>55</v>
      </c>
      <c r="H12" s="19">
        <v>37</v>
      </c>
      <c r="I12" s="19">
        <v>24</v>
      </c>
      <c r="J12" s="19">
        <v>23</v>
      </c>
      <c r="K12" s="19">
        <v>2</v>
      </c>
      <c r="L12" s="19">
        <v>12</v>
      </c>
      <c r="M12" s="12">
        <f t="shared" si="0"/>
        <v>87.755102040816325</v>
      </c>
      <c r="N12" s="11">
        <v>2</v>
      </c>
      <c r="O12" s="11">
        <v>69</v>
      </c>
      <c r="P12" s="19">
        <v>3</v>
      </c>
      <c r="Q12" s="19">
        <v>10</v>
      </c>
    </row>
    <row r="13" spans="1:17" ht="16.8" x14ac:dyDescent="0.3">
      <c r="A13" s="10">
        <v>4</v>
      </c>
      <c r="B13" s="22">
        <v>7340301</v>
      </c>
      <c r="C13" s="23" t="s">
        <v>12</v>
      </c>
      <c r="D13" s="19">
        <v>650</v>
      </c>
      <c r="E13" s="19">
        <v>498</v>
      </c>
      <c r="F13" s="19">
        <v>575</v>
      </c>
      <c r="G13" s="19">
        <v>444</v>
      </c>
      <c r="H13" s="19">
        <v>342</v>
      </c>
      <c r="I13" s="19">
        <v>105</v>
      </c>
      <c r="J13" s="19">
        <v>79</v>
      </c>
      <c r="K13" s="19">
        <v>5</v>
      </c>
      <c r="L13" s="19">
        <v>44</v>
      </c>
      <c r="M13" s="12">
        <f t="shared" si="0"/>
        <v>92.347826086956516</v>
      </c>
      <c r="N13" s="11">
        <v>17</v>
      </c>
      <c r="O13" s="11">
        <v>393</v>
      </c>
      <c r="P13" s="19">
        <v>6</v>
      </c>
      <c r="Q13" s="19">
        <v>110</v>
      </c>
    </row>
    <row r="14" spans="1:17" ht="16.8" x14ac:dyDescent="0.3">
      <c r="A14" s="10">
        <v>5</v>
      </c>
      <c r="B14" s="22">
        <v>7480101</v>
      </c>
      <c r="C14" s="23" t="s">
        <v>13</v>
      </c>
      <c r="D14" s="19">
        <v>54</v>
      </c>
      <c r="E14" s="19">
        <v>25</v>
      </c>
      <c r="F14" s="19">
        <v>44</v>
      </c>
      <c r="G14" s="19">
        <v>23</v>
      </c>
      <c r="H14" s="19">
        <v>22</v>
      </c>
      <c r="I14" s="19">
        <v>15</v>
      </c>
      <c r="J14" s="19">
        <v>6</v>
      </c>
      <c r="K14" s="20">
        <v>0</v>
      </c>
      <c r="L14" s="19">
        <v>1</v>
      </c>
      <c r="M14" s="12">
        <f t="shared" si="0"/>
        <v>97.727272727272734</v>
      </c>
      <c r="N14" s="11">
        <v>1</v>
      </c>
      <c r="O14" s="11">
        <v>33</v>
      </c>
      <c r="P14" s="19">
        <v>2</v>
      </c>
      <c r="Q14" s="19">
        <v>7</v>
      </c>
    </row>
    <row r="15" spans="1:17" ht="16.8" x14ac:dyDescent="0.3">
      <c r="A15" s="10">
        <v>6</v>
      </c>
      <c r="B15" s="22">
        <v>7340120</v>
      </c>
      <c r="C15" s="23" t="s">
        <v>14</v>
      </c>
      <c r="D15" s="19">
        <v>131</v>
      </c>
      <c r="E15" s="19">
        <v>110</v>
      </c>
      <c r="F15" s="19">
        <v>115</v>
      </c>
      <c r="G15" s="19">
        <v>95</v>
      </c>
      <c r="H15" s="19">
        <v>41</v>
      </c>
      <c r="I15" s="19">
        <v>30</v>
      </c>
      <c r="J15" s="19">
        <v>25</v>
      </c>
      <c r="K15" s="19">
        <v>1</v>
      </c>
      <c r="L15" s="19">
        <v>18</v>
      </c>
      <c r="M15" s="12">
        <f t="shared" si="0"/>
        <v>84.34782608695653</v>
      </c>
      <c r="N15" s="11">
        <v>1</v>
      </c>
      <c r="O15" s="11">
        <v>75</v>
      </c>
      <c r="P15" s="19">
        <v>1</v>
      </c>
      <c r="Q15" s="19">
        <v>19</v>
      </c>
    </row>
    <row r="16" spans="1:17" ht="16.8" x14ac:dyDescent="0.3">
      <c r="A16" s="10">
        <v>7</v>
      </c>
      <c r="B16" s="22">
        <v>7340121</v>
      </c>
      <c r="C16" s="23" t="s">
        <v>15</v>
      </c>
      <c r="D16" s="19">
        <v>155</v>
      </c>
      <c r="E16" s="19">
        <v>119</v>
      </c>
      <c r="F16" s="19">
        <v>134</v>
      </c>
      <c r="G16" s="19">
        <v>108</v>
      </c>
      <c r="H16" s="19">
        <v>45</v>
      </c>
      <c r="I16" s="19">
        <v>44</v>
      </c>
      <c r="J16" s="19">
        <v>34</v>
      </c>
      <c r="K16" s="20">
        <v>0</v>
      </c>
      <c r="L16" s="19">
        <v>11</v>
      </c>
      <c r="M16" s="12">
        <f t="shared" si="0"/>
        <v>91.791044776119406</v>
      </c>
      <c r="N16" s="11">
        <v>2</v>
      </c>
      <c r="O16" s="11">
        <v>92</v>
      </c>
      <c r="P16" s="19">
        <v>3</v>
      </c>
      <c r="Q16" s="19">
        <v>26</v>
      </c>
    </row>
    <row r="17" spans="1:17" s="17" customFormat="1" ht="16.8" x14ac:dyDescent="0.3">
      <c r="A17" s="18">
        <v>8</v>
      </c>
      <c r="B17" s="24">
        <v>7310101</v>
      </c>
      <c r="C17" s="25" t="s">
        <v>16</v>
      </c>
      <c r="D17" s="20">
        <v>678</v>
      </c>
      <c r="E17" s="20">
        <v>499</v>
      </c>
      <c r="F17" s="20">
        <v>554</v>
      </c>
      <c r="G17" s="20">
        <v>423</v>
      </c>
      <c r="H17" s="20">
        <v>80</v>
      </c>
      <c r="I17" s="20">
        <v>194</v>
      </c>
      <c r="J17" s="20">
        <v>211</v>
      </c>
      <c r="K17" s="20">
        <v>8</v>
      </c>
      <c r="L17" s="20">
        <v>61</v>
      </c>
      <c r="M17" s="12">
        <f t="shared" si="0"/>
        <v>88.989169675090253</v>
      </c>
      <c r="N17" s="21">
        <v>16</v>
      </c>
      <c r="O17" s="21">
        <v>374</v>
      </c>
      <c r="P17" s="20">
        <v>25</v>
      </c>
      <c r="Q17" s="20">
        <v>70</v>
      </c>
    </row>
    <row r="18" spans="1:17" ht="16.8" x14ac:dyDescent="0.3">
      <c r="A18" s="10">
        <v>9</v>
      </c>
      <c r="B18" s="22">
        <v>7310104</v>
      </c>
      <c r="C18" s="23" t="s">
        <v>17</v>
      </c>
      <c r="D18" s="19">
        <v>180</v>
      </c>
      <c r="E18" s="19">
        <v>129</v>
      </c>
      <c r="F18" s="19">
        <v>150</v>
      </c>
      <c r="G18" s="19">
        <v>109</v>
      </c>
      <c r="H18" s="19">
        <v>10</v>
      </c>
      <c r="I18" s="19">
        <v>63</v>
      </c>
      <c r="J18" s="19">
        <v>55</v>
      </c>
      <c r="K18" s="19">
        <v>5</v>
      </c>
      <c r="L18" s="19">
        <v>17</v>
      </c>
      <c r="M18" s="12">
        <f t="shared" si="0"/>
        <v>88.666666666666671</v>
      </c>
      <c r="N18" s="11">
        <v>8</v>
      </c>
      <c r="O18" s="11">
        <v>93</v>
      </c>
      <c r="P18" s="19">
        <v>6</v>
      </c>
      <c r="Q18" s="19">
        <v>21</v>
      </c>
    </row>
    <row r="19" spans="1:17" ht="16.8" x14ac:dyDescent="0.3">
      <c r="A19" s="10">
        <v>10</v>
      </c>
      <c r="B19" s="22">
        <v>7620115</v>
      </c>
      <c r="C19" s="23" t="s">
        <v>18</v>
      </c>
      <c r="D19" s="19">
        <v>61</v>
      </c>
      <c r="E19" s="19">
        <v>37</v>
      </c>
      <c r="F19" s="19">
        <v>55</v>
      </c>
      <c r="G19" s="19">
        <v>35</v>
      </c>
      <c r="H19" s="19">
        <v>4</v>
      </c>
      <c r="I19" s="19">
        <v>18</v>
      </c>
      <c r="J19" s="19">
        <v>26</v>
      </c>
      <c r="K19" s="19">
        <v>1</v>
      </c>
      <c r="L19" s="19">
        <v>6</v>
      </c>
      <c r="M19" s="12">
        <f t="shared" si="0"/>
        <v>89.090909090909093</v>
      </c>
      <c r="N19" s="11">
        <v>2</v>
      </c>
      <c r="O19" s="11">
        <v>42</v>
      </c>
      <c r="P19" s="19">
        <v>2</v>
      </c>
      <c r="Q19" s="19">
        <v>2</v>
      </c>
    </row>
    <row r="20" spans="1:17" ht="16.8" x14ac:dyDescent="0.3">
      <c r="A20" s="10">
        <v>11</v>
      </c>
      <c r="B20" s="22">
        <v>7310106</v>
      </c>
      <c r="C20" s="23" t="s">
        <v>19</v>
      </c>
      <c r="D20" s="19">
        <v>187</v>
      </c>
      <c r="E20" s="19">
        <v>129</v>
      </c>
      <c r="F20" s="19">
        <v>164</v>
      </c>
      <c r="G20" s="19">
        <v>116</v>
      </c>
      <c r="H20" s="19">
        <v>28</v>
      </c>
      <c r="I20" s="19">
        <v>71</v>
      </c>
      <c r="J20" s="19">
        <v>46</v>
      </c>
      <c r="K20" s="19">
        <v>1</v>
      </c>
      <c r="L20" s="19">
        <v>18</v>
      </c>
      <c r="M20" s="12">
        <f t="shared" si="0"/>
        <v>89.024390243902445</v>
      </c>
      <c r="N20" s="11">
        <v>2</v>
      </c>
      <c r="O20" s="11">
        <v>114</v>
      </c>
      <c r="P20" s="19">
        <v>3</v>
      </c>
      <c r="Q20" s="19">
        <v>26</v>
      </c>
    </row>
    <row r="21" spans="1:17" ht="16.8" x14ac:dyDescent="0.3">
      <c r="A21" s="10">
        <v>12</v>
      </c>
      <c r="B21" s="22">
        <v>7850102</v>
      </c>
      <c r="C21" s="23" t="s">
        <v>20</v>
      </c>
      <c r="D21" s="19">
        <v>49</v>
      </c>
      <c r="E21" s="19">
        <v>33</v>
      </c>
      <c r="F21" s="19">
        <v>38</v>
      </c>
      <c r="G21" s="19">
        <v>24</v>
      </c>
      <c r="H21" s="19">
        <v>4</v>
      </c>
      <c r="I21" s="19">
        <v>8</v>
      </c>
      <c r="J21" s="19">
        <v>19</v>
      </c>
      <c r="K21" s="19">
        <v>4</v>
      </c>
      <c r="L21" s="19">
        <v>3</v>
      </c>
      <c r="M21" s="12">
        <f t="shared" si="0"/>
        <v>92.10526315789474</v>
      </c>
      <c r="N21" s="11">
        <v>2</v>
      </c>
      <c r="O21" s="11">
        <v>24</v>
      </c>
      <c r="P21" s="19">
        <v>1</v>
      </c>
      <c r="Q21" s="19">
        <v>4</v>
      </c>
    </row>
    <row r="22" spans="1:17" ht="16.8" x14ac:dyDescent="0.3">
      <c r="A22" s="10">
        <v>13</v>
      </c>
      <c r="B22" s="22">
        <v>7380101</v>
      </c>
      <c r="C22" s="23" t="s">
        <v>21</v>
      </c>
      <c r="D22" s="19">
        <v>108</v>
      </c>
      <c r="E22" s="19">
        <v>82</v>
      </c>
      <c r="F22" s="19">
        <v>85</v>
      </c>
      <c r="G22" s="19">
        <v>71</v>
      </c>
      <c r="H22" s="19">
        <v>30</v>
      </c>
      <c r="I22" s="19">
        <v>28</v>
      </c>
      <c r="J22" s="19">
        <v>13</v>
      </c>
      <c r="K22" s="19">
        <v>3</v>
      </c>
      <c r="L22" s="19">
        <v>11</v>
      </c>
      <c r="M22" s="12">
        <f t="shared" si="0"/>
        <v>87.058823529411768</v>
      </c>
      <c r="N22" s="11">
        <v>4</v>
      </c>
      <c r="O22" s="11">
        <v>57</v>
      </c>
      <c r="P22" s="19">
        <v>1</v>
      </c>
      <c r="Q22" s="19">
        <v>9</v>
      </c>
    </row>
    <row r="23" spans="1:17" s="17" customFormat="1" ht="17.25" customHeight="1" x14ac:dyDescent="0.3">
      <c r="A23" s="18">
        <v>14</v>
      </c>
      <c r="B23" s="22">
        <v>7340115</v>
      </c>
      <c r="C23" s="23" t="s">
        <v>22</v>
      </c>
      <c r="D23" s="20">
        <v>179</v>
      </c>
      <c r="E23" s="20">
        <v>141</v>
      </c>
      <c r="F23" s="20">
        <v>154</v>
      </c>
      <c r="G23" s="20">
        <v>123</v>
      </c>
      <c r="H23" s="20">
        <v>78</v>
      </c>
      <c r="I23" s="20">
        <v>47</v>
      </c>
      <c r="J23" s="20">
        <v>18</v>
      </c>
      <c r="K23" s="20">
        <v>2</v>
      </c>
      <c r="L23" s="20">
        <v>9</v>
      </c>
      <c r="M23" s="12">
        <f t="shared" si="0"/>
        <v>94.155844155844164</v>
      </c>
      <c r="N23" s="21">
        <v>5</v>
      </c>
      <c r="O23" s="21">
        <v>119</v>
      </c>
      <c r="P23" s="20">
        <v>3</v>
      </c>
      <c r="Q23" s="20">
        <v>16</v>
      </c>
    </row>
    <row r="24" spans="1:17" ht="16.8" x14ac:dyDescent="0.3">
      <c r="A24" s="10">
        <v>15</v>
      </c>
      <c r="B24" s="22">
        <v>7220201</v>
      </c>
      <c r="C24" s="23" t="s">
        <v>29</v>
      </c>
      <c r="D24" s="19">
        <v>39</v>
      </c>
      <c r="E24" s="19">
        <v>32</v>
      </c>
      <c r="F24" s="19">
        <v>30</v>
      </c>
      <c r="G24" s="19">
        <v>25</v>
      </c>
      <c r="H24" s="19">
        <v>7</v>
      </c>
      <c r="I24" s="19">
        <v>10</v>
      </c>
      <c r="J24" s="19">
        <v>8</v>
      </c>
      <c r="K24" s="19">
        <v>1</v>
      </c>
      <c r="L24" s="19">
        <v>4</v>
      </c>
      <c r="M24" s="12">
        <f t="shared" si="0"/>
        <v>86.666666666666671</v>
      </c>
      <c r="N24" s="11">
        <v>0</v>
      </c>
      <c r="O24" s="11">
        <v>16</v>
      </c>
      <c r="P24" s="19">
        <v>1</v>
      </c>
      <c r="Q24" s="19">
        <v>8</v>
      </c>
    </row>
    <row r="25" spans="1:17" s="17" customFormat="1" ht="16.8" x14ac:dyDescent="0.3">
      <c r="A25" s="18">
        <v>16</v>
      </c>
      <c r="B25" s="22">
        <v>7810103</v>
      </c>
      <c r="C25" s="23" t="s">
        <v>43</v>
      </c>
      <c r="D25" s="20">
        <v>95</v>
      </c>
      <c r="E25" s="20">
        <v>82</v>
      </c>
      <c r="F25" s="20">
        <v>72</v>
      </c>
      <c r="G25" s="20">
        <v>65</v>
      </c>
      <c r="H25" s="20">
        <v>11</v>
      </c>
      <c r="I25" s="20">
        <v>14</v>
      </c>
      <c r="J25" s="20">
        <v>42</v>
      </c>
      <c r="K25" s="20">
        <v>0</v>
      </c>
      <c r="L25" s="20">
        <v>5</v>
      </c>
      <c r="M25" s="12">
        <f t="shared" si="0"/>
        <v>93.055555555555557</v>
      </c>
      <c r="N25" s="21">
        <v>1</v>
      </c>
      <c r="O25" s="21">
        <v>51</v>
      </c>
      <c r="P25" s="20">
        <v>2</v>
      </c>
      <c r="Q25" s="20">
        <v>13</v>
      </c>
    </row>
    <row r="26" spans="1:17" ht="16.8" x14ac:dyDescent="0.3">
      <c r="A26" s="10">
        <v>17</v>
      </c>
      <c r="B26" s="22">
        <v>7810201</v>
      </c>
      <c r="C26" s="23" t="s">
        <v>23</v>
      </c>
      <c r="D26" s="19">
        <v>47</v>
      </c>
      <c r="E26" s="19">
        <v>41</v>
      </c>
      <c r="F26" s="19">
        <v>42</v>
      </c>
      <c r="G26" s="19">
        <v>36</v>
      </c>
      <c r="H26" s="19">
        <v>11</v>
      </c>
      <c r="I26" s="19">
        <v>7</v>
      </c>
      <c r="J26" s="19">
        <v>19</v>
      </c>
      <c r="K26" s="19">
        <v>2</v>
      </c>
      <c r="L26" s="19">
        <v>3</v>
      </c>
      <c r="M26" s="12">
        <f t="shared" si="0"/>
        <v>92.857142857142861</v>
      </c>
      <c r="N26" s="11">
        <v>0</v>
      </c>
      <c r="O26" s="11">
        <v>26</v>
      </c>
      <c r="P26" s="19">
        <v>2</v>
      </c>
      <c r="Q26" s="19">
        <v>9</v>
      </c>
    </row>
    <row r="27" spans="1:17" ht="16.8" x14ac:dyDescent="0.3">
      <c r="A27" s="10">
        <v>18</v>
      </c>
      <c r="B27" s="22">
        <v>7340101</v>
      </c>
      <c r="C27" s="23" t="s">
        <v>24</v>
      </c>
      <c r="D27" s="19">
        <v>371</v>
      </c>
      <c r="E27" s="19">
        <v>224</v>
      </c>
      <c r="F27" s="19">
        <v>288</v>
      </c>
      <c r="G27" s="19">
        <v>185</v>
      </c>
      <c r="H27" s="19">
        <v>77</v>
      </c>
      <c r="I27" s="19">
        <v>102</v>
      </c>
      <c r="J27" s="19">
        <v>83</v>
      </c>
      <c r="K27" s="19">
        <v>4</v>
      </c>
      <c r="L27" s="19">
        <v>22</v>
      </c>
      <c r="M27" s="12">
        <f t="shared" si="0"/>
        <v>92.361111111111114</v>
      </c>
      <c r="N27" s="11">
        <v>6</v>
      </c>
      <c r="O27" s="11">
        <v>197</v>
      </c>
      <c r="P27" s="19">
        <v>12</v>
      </c>
      <c r="Q27" s="19">
        <v>47</v>
      </c>
    </row>
    <row r="28" spans="1:17" ht="16.8" x14ac:dyDescent="0.3">
      <c r="A28" s="10">
        <v>19</v>
      </c>
      <c r="B28" s="22">
        <v>7340404</v>
      </c>
      <c r="C28" s="23" t="s">
        <v>25</v>
      </c>
      <c r="D28" s="19">
        <v>92</v>
      </c>
      <c r="E28" s="19">
        <v>71</v>
      </c>
      <c r="F28" s="19">
        <v>74</v>
      </c>
      <c r="G28" s="19">
        <v>58</v>
      </c>
      <c r="H28" s="19">
        <v>35</v>
      </c>
      <c r="I28" s="19">
        <v>11</v>
      </c>
      <c r="J28" s="19">
        <v>19</v>
      </c>
      <c r="K28" s="19">
        <v>5</v>
      </c>
      <c r="L28" s="19">
        <v>4</v>
      </c>
      <c r="M28" s="12">
        <f t="shared" si="0"/>
        <v>94.594594594594597</v>
      </c>
      <c r="N28" s="11">
        <v>0</v>
      </c>
      <c r="O28" s="11">
        <v>56</v>
      </c>
      <c r="P28" s="19">
        <v>3</v>
      </c>
      <c r="Q28" s="19">
        <v>6</v>
      </c>
    </row>
    <row r="29" spans="1:17" s="17" customFormat="1" ht="16.8" x14ac:dyDescent="0.3">
      <c r="A29" s="18">
        <v>20</v>
      </c>
      <c r="B29" s="22">
        <v>7340201</v>
      </c>
      <c r="C29" s="23" t="s">
        <v>26</v>
      </c>
      <c r="D29" s="20">
        <v>522</v>
      </c>
      <c r="E29" s="20">
        <v>376</v>
      </c>
      <c r="F29" s="20">
        <v>451</v>
      </c>
      <c r="G29" s="20">
        <v>337</v>
      </c>
      <c r="H29" s="20">
        <v>198</v>
      </c>
      <c r="I29" s="20">
        <v>113</v>
      </c>
      <c r="J29" s="20">
        <v>76</v>
      </c>
      <c r="K29" s="20">
        <v>2</v>
      </c>
      <c r="L29" s="20">
        <v>62</v>
      </c>
      <c r="M29" s="12">
        <f t="shared" si="0"/>
        <v>86.252771618625275</v>
      </c>
      <c r="N29" s="21">
        <v>13</v>
      </c>
      <c r="O29" s="21">
        <v>321</v>
      </c>
      <c r="P29" s="20">
        <v>8</v>
      </c>
      <c r="Q29" s="20">
        <v>45</v>
      </c>
    </row>
    <row r="30" spans="1:17" ht="16.8" x14ac:dyDescent="0.3">
      <c r="A30" s="10">
        <v>21</v>
      </c>
      <c r="B30" s="22">
        <v>7310107</v>
      </c>
      <c r="C30" s="23" t="s">
        <v>27</v>
      </c>
      <c r="D30" s="19">
        <v>85</v>
      </c>
      <c r="E30" s="19">
        <v>60</v>
      </c>
      <c r="F30" s="19">
        <v>67</v>
      </c>
      <c r="G30" s="19">
        <v>48</v>
      </c>
      <c r="H30" s="19">
        <v>8</v>
      </c>
      <c r="I30" s="19">
        <v>22</v>
      </c>
      <c r="J30" s="19">
        <v>29</v>
      </c>
      <c r="K30" s="19">
        <v>1</v>
      </c>
      <c r="L30" s="19">
        <v>7</v>
      </c>
      <c r="M30" s="12">
        <f t="shared" si="0"/>
        <v>89.552238805970148</v>
      </c>
      <c r="N30" s="11">
        <v>2</v>
      </c>
      <c r="O30" s="11">
        <v>51</v>
      </c>
      <c r="P30" s="19">
        <v>1</v>
      </c>
      <c r="Q30" s="19">
        <v>5</v>
      </c>
    </row>
    <row r="31" spans="1:17" ht="16.8" x14ac:dyDescent="0.3">
      <c r="A31" s="10">
        <v>22</v>
      </c>
      <c r="B31" s="22">
        <v>7310108</v>
      </c>
      <c r="C31" s="23" t="s">
        <v>28</v>
      </c>
      <c r="D31" s="19">
        <v>88</v>
      </c>
      <c r="E31" s="19">
        <v>51</v>
      </c>
      <c r="F31" s="19">
        <v>68</v>
      </c>
      <c r="G31" s="19">
        <v>42</v>
      </c>
      <c r="H31" s="19">
        <v>25</v>
      </c>
      <c r="I31" s="19">
        <v>20</v>
      </c>
      <c r="J31" s="19">
        <v>14</v>
      </c>
      <c r="K31" s="19">
        <v>2</v>
      </c>
      <c r="L31" s="19">
        <v>7</v>
      </c>
      <c r="M31" s="12">
        <f>SUM(H31:K31)/F31*100</f>
        <v>89.705882352941174</v>
      </c>
      <c r="N31" s="11">
        <v>2</v>
      </c>
      <c r="O31" s="11">
        <v>45</v>
      </c>
      <c r="P31" s="19">
        <v>2</v>
      </c>
      <c r="Q31" s="19">
        <v>10</v>
      </c>
    </row>
    <row r="32" spans="1:17" ht="16.8" x14ac:dyDescent="0.3">
      <c r="A32" s="13"/>
      <c r="B32" s="13"/>
      <c r="C32" s="14" t="s">
        <v>44</v>
      </c>
      <c r="D32" s="13">
        <f>SUM(D10:D31)</f>
        <v>4093</v>
      </c>
      <c r="E32" s="13">
        <f t="shared" ref="E32:G32" si="1">SUM(E10:E31)</f>
        <v>2934</v>
      </c>
      <c r="F32" s="13">
        <f t="shared" si="1"/>
        <v>3423</v>
      </c>
      <c r="G32" s="13">
        <f t="shared" si="1"/>
        <v>2533</v>
      </c>
      <c r="H32" s="13">
        <f>SUM(H10:H31)</f>
        <v>1167</v>
      </c>
      <c r="I32" s="13">
        <f t="shared" ref="I32:L32" si="2">SUM(I10:I31)</f>
        <v>978</v>
      </c>
      <c r="J32" s="13">
        <f t="shared" si="2"/>
        <v>887</v>
      </c>
      <c r="K32" s="13">
        <f t="shared" si="2"/>
        <v>54</v>
      </c>
      <c r="L32" s="13">
        <f t="shared" si="2"/>
        <v>337</v>
      </c>
      <c r="M32" s="15">
        <f>SUM(H32:K32)/F32*100</f>
        <v>90.154834940111016</v>
      </c>
      <c r="N32" s="13">
        <f>SUM(N10:N31)</f>
        <v>89</v>
      </c>
      <c r="O32" s="13">
        <f t="shared" ref="O32:Q32" si="3">SUM(O10:O31)</f>
        <v>2372</v>
      </c>
      <c r="P32" s="13">
        <f t="shared" si="3"/>
        <v>92</v>
      </c>
      <c r="Q32" s="13">
        <f t="shared" si="3"/>
        <v>479</v>
      </c>
    </row>
  </sheetData>
  <mergeCells count="12">
    <mergeCell ref="A5:Q5"/>
    <mergeCell ref="A7:A9"/>
    <mergeCell ref="B7:B9"/>
    <mergeCell ref="C7:C9"/>
    <mergeCell ref="D7:E8"/>
    <mergeCell ref="F7:G8"/>
    <mergeCell ref="H7:L7"/>
    <mergeCell ref="M7:M9"/>
    <mergeCell ref="N7:Q8"/>
    <mergeCell ref="H8:J8"/>
    <mergeCell ref="K8:K9"/>
    <mergeCell ref="L8:L9"/>
  </mergeCells>
  <pageMargins left="0.7" right="0.7" top="0.3046875" bottom="0.14583333333333334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2021-12-20T04:25:49Z</cp:lastPrinted>
  <dcterms:created xsi:type="dcterms:W3CDTF">2021-12-03T01:58:37Z</dcterms:created>
  <dcterms:modified xsi:type="dcterms:W3CDTF">2022-06-10T15:30:26Z</dcterms:modified>
</cp:coreProperties>
</file>